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89976e78d1c39d1/Desktop/The Appointment Firm/"/>
    </mc:Choice>
  </mc:AlternateContent>
  <xr:revisionPtr revIDLastSave="0" documentId="8_{40CA2D4F-4942-40FD-8354-C2E355DA39A7}" xr6:coauthVersionLast="46" xr6:coauthVersionMax="46" xr10:uidLastSave="{00000000-0000-0000-0000-000000000000}"/>
  <bookViews>
    <workbookView xWindow="-120" yWindow="-120" windowWidth="24240" windowHeight="13140"/>
  </bookViews>
  <sheets>
    <sheet name="Income Projection Tool" sheetId="5" r:id="rId1"/>
    <sheet name="Sheet5" sheetId="9" r:id="rId2"/>
    <sheet name="Sheet4" sheetId="8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5" l="1"/>
  <c r="E25" i="5"/>
  <c r="D24" i="5"/>
  <c r="D25" i="5"/>
  <c r="C24" i="5"/>
  <c r="C25" i="5"/>
  <c r="B23" i="5"/>
  <c r="B24" i="5"/>
  <c r="B25" i="5"/>
  <c r="H18" i="5"/>
  <c r="E16" i="5"/>
  <c r="F16" i="5"/>
  <c r="G16" i="5"/>
  <c r="E15" i="5"/>
  <c r="F15" i="5"/>
  <c r="G15" i="5"/>
  <c r="E14" i="5"/>
  <c r="F14" i="5"/>
  <c r="G14" i="5"/>
  <c r="E13" i="5"/>
  <c r="F13" i="5"/>
  <c r="G13" i="5"/>
  <c r="E12" i="5"/>
  <c r="F12" i="5"/>
  <c r="G12" i="5"/>
  <c r="E11" i="5"/>
  <c r="F11" i="5"/>
  <c r="G11" i="5"/>
  <c r="E10" i="5"/>
  <c r="F10" i="5"/>
  <c r="G10" i="5"/>
  <c r="E9" i="5"/>
  <c r="F9" i="5"/>
  <c r="G9" i="5"/>
  <c r="E8" i="5"/>
  <c r="F8" i="5"/>
  <c r="G8" i="5"/>
  <c r="E7" i="5"/>
  <c r="F7" i="5"/>
  <c r="G7" i="5"/>
  <c r="E6" i="5"/>
  <c r="F6" i="5"/>
  <c r="G6" i="5"/>
  <c r="E5" i="5"/>
  <c r="F5" i="5"/>
  <c r="G5" i="5"/>
  <c r="E4" i="5"/>
  <c r="F4" i="5"/>
  <c r="G4" i="5"/>
  <c r="E3" i="5"/>
  <c r="F3" i="5"/>
  <c r="G3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D2" i="5"/>
  <c r="D17" i="5"/>
  <c r="F23" i="5"/>
  <c r="F24" i="5"/>
  <c r="F25" i="5"/>
  <c r="E2" i="5"/>
  <c r="F2" i="5"/>
  <c r="E17" i="5"/>
  <c r="F17" i="5"/>
  <c r="G2" i="5"/>
  <c r="F30" i="5"/>
  <c r="G30" i="5"/>
  <c r="G17" i="5"/>
</calcChain>
</file>

<file path=xl/sharedStrings.xml><?xml version="1.0" encoding="utf-8"?>
<sst xmlns="http://schemas.openxmlformats.org/spreadsheetml/2006/main" count="29" uniqueCount="29">
  <si>
    <t>Agency APV</t>
  </si>
  <si>
    <t>Personal APV</t>
  </si>
  <si>
    <t>contract level</t>
  </si>
  <si>
    <t>issued</t>
  </si>
  <si>
    <t>expenses</t>
  </si>
  <si>
    <t>weekly</t>
  </si>
  <si>
    <t>monthly</t>
  </si>
  <si>
    <t>monthly apv</t>
  </si>
  <si>
    <t>annual</t>
  </si>
  <si>
    <t>Leads and Setter</t>
  </si>
  <si>
    <t>commission month</t>
  </si>
  <si>
    <t>Totals</t>
  </si>
  <si>
    <t>Fuel and Travel</t>
  </si>
  <si>
    <t>total agents</t>
  </si>
  <si>
    <t>SPREAD</t>
  </si>
  <si>
    <t>Profit Annual</t>
  </si>
  <si>
    <t>Agents</t>
  </si>
  <si>
    <t xml:space="preserve"> Recruiting</t>
  </si>
  <si>
    <t>total expenses</t>
  </si>
  <si>
    <t>Cost Per Appointment Booked</t>
  </si>
  <si>
    <t>Appointments Needed Per Week</t>
  </si>
  <si>
    <t>Assumes 30 percent of appointments take applications</t>
  </si>
  <si>
    <t>Green Areas Can Be Edited</t>
  </si>
  <si>
    <t>Office/Staff</t>
  </si>
  <si>
    <t>commission annual</t>
  </si>
  <si>
    <t>Average Apv</t>
  </si>
  <si>
    <t>Issue Paid Percentage</t>
  </si>
  <si>
    <t>Profit Monthly</t>
  </si>
  <si>
    <t>Green areas can be edited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</si>
</sst>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44" fontId="1" fillId="2" borderId="1" xfId="1" applyFont="1" applyFill="1" applyBorder="1"/>
    <xf numFmtId="44" fontId="1" fillId="3" borderId="1" xfId="1" applyFont="1" applyFill="1" applyBorder="1"/>
    <xf numFmtId="44" fontId="1" fillId="4" borderId="1" xfId="1" applyFont="1" applyFill="1" applyBorder="1"/>
    <xf numFmtId="0" fontId="0" fillId="5" borderId="1" xfId="0" applyFill="1" applyBorder="1"/>
    <xf numFmtId="0" fontId="0" fillId="4" borderId="2" xfId="0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0" fillId="7" borderId="0" xfId="0" applyFill="1"/>
    <xf numFmtId="44" fontId="4" fillId="8" borderId="1" xfId="1" applyFont="1" applyFill="1" applyBorder="1"/>
    <xf numFmtId="44" fontId="5" fillId="8" borderId="1" xfId="1" applyFont="1" applyFill="1" applyBorder="1"/>
    <xf numFmtId="0" fontId="0" fillId="8" borderId="1" xfId="0" applyFill="1" applyBorder="1"/>
    <xf numFmtId="0" fontId="0" fillId="7" borderId="5" xfId="0" applyFill="1" applyBorder="1"/>
    <xf numFmtId="44" fontId="1" fillId="9" borderId="1" xfId="1" applyFont="1" applyFill="1" applyBorder="1" applyProtection="1"/>
    <xf numFmtId="0" fontId="0" fillId="7" borderId="4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0" xfId="0" applyFill="1" applyBorder="1"/>
    <xf numFmtId="0" fontId="6" fillId="10" borderId="4" xfId="0" applyFont="1" applyFill="1" applyBorder="1"/>
    <xf numFmtId="0" fontId="6" fillId="10" borderId="5" xfId="0" applyFont="1" applyFill="1" applyBorder="1"/>
    <xf numFmtId="44" fontId="1" fillId="4" borderId="2" xfId="1" applyFont="1" applyFill="1" applyBorder="1" applyProtection="1"/>
    <xf numFmtId="44" fontId="3" fillId="4" borderId="2" xfId="1" applyFont="1" applyFill="1" applyBorder="1" applyProtection="1"/>
    <xf numFmtId="44" fontId="1" fillId="4" borderId="5" xfId="1" applyFont="1" applyFill="1" applyBorder="1" applyProtection="1"/>
    <xf numFmtId="9" fontId="1" fillId="11" borderId="1" xfId="2" applyFont="1" applyFill="1" applyBorder="1" applyProtection="1">
      <protection locked="0"/>
    </xf>
    <xf numFmtId="44" fontId="1" fillId="11" borderId="1" xfId="1" applyFont="1" applyFill="1" applyBorder="1" applyProtection="1">
      <protection locked="0"/>
    </xf>
    <xf numFmtId="10" fontId="1" fillId="12" borderId="0" xfId="2" applyNumberFormat="1" applyFont="1" applyFill="1" applyBorder="1" applyProtection="1"/>
    <xf numFmtId="10" fontId="1" fillId="12" borderId="8" xfId="2" applyNumberFormat="1" applyFont="1" applyFill="1" applyBorder="1" applyProtection="1"/>
    <xf numFmtId="44" fontId="1" fillId="11" borderId="0" xfId="1" applyFont="1" applyFill="1" applyBorder="1" applyProtection="1">
      <protection locked="0"/>
    </xf>
    <xf numFmtId="44" fontId="1" fillId="11" borderId="9" xfId="1" applyFont="1" applyFill="1" applyBorder="1" applyProtection="1">
      <protection locked="0"/>
    </xf>
    <xf numFmtId="0" fontId="2" fillId="10" borderId="4" xfId="0" applyFont="1" applyFill="1" applyBorder="1"/>
    <xf numFmtId="44" fontId="2" fillId="2" borderId="1" xfId="1" applyFont="1" applyFill="1" applyBorder="1"/>
    <xf numFmtId="9" fontId="1" fillId="13" borderId="4" xfId="2" applyFont="1" applyFill="1" applyBorder="1" applyProtection="1"/>
    <xf numFmtId="9" fontId="1" fillId="13" borderId="5" xfId="2" applyFont="1" applyFill="1" applyBorder="1" applyProtection="1"/>
    <xf numFmtId="44" fontId="1" fillId="14" borderId="0" xfId="1" applyFont="1" applyFill="1" applyBorder="1" applyProtection="1"/>
    <xf numFmtId="44" fontId="1" fillId="14" borderId="9" xfId="1" applyFont="1" applyFill="1" applyBorder="1" applyProtection="1"/>
    <xf numFmtId="44" fontId="1" fillId="15" borderId="0" xfId="1" applyFont="1" applyFill="1" applyBorder="1" applyProtection="1"/>
    <xf numFmtId="44" fontId="1" fillId="13" borderId="6" xfId="1" applyFont="1" applyFill="1" applyBorder="1" applyProtection="1"/>
    <xf numFmtId="44" fontId="1" fillId="13" borderId="7" xfId="1" applyFont="1" applyFill="1" applyBorder="1" applyProtection="1"/>
    <xf numFmtId="0" fontId="0" fillId="16" borderId="1" xfId="0" applyFill="1" applyBorder="1" applyAlignment="1" applyProtection="1">
      <alignment horizontal="center"/>
      <protection locked="0"/>
    </xf>
    <xf numFmtId="44" fontId="1" fillId="16" borderId="1" xfId="1" applyFont="1" applyFill="1" applyBorder="1" applyProtection="1"/>
    <xf numFmtId="9" fontId="1" fillId="16" borderId="1" xfId="2" applyFont="1" applyFill="1" applyBorder="1" applyProtection="1"/>
    <xf numFmtId="0" fontId="0" fillId="17" borderId="6" xfId="0" applyFill="1" applyBorder="1" applyAlignment="1" applyProtection="1">
      <alignment horizontal="center"/>
      <protection locked="0"/>
    </xf>
    <xf numFmtId="0" fontId="0" fillId="7" borderId="1" xfId="0" applyFill="1" applyBorder="1"/>
    <xf numFmtId="0" fontId="1" fillId="11" borderId="1" xfId="1" applyNumberFormat="1" applyFont="1" applyFill="1" applyBorder="1" applyAlignment="1" applyProtection="1">
      <alignment horizontal="center"/>
      <protection locked="0"/>
    </xf>
    <xf numFmtId="6" fontId="1" fillId="11" borderId="1" xfId="1" applyNumberFormat="1" applyFont="1" applyFill="1" applyBorder="1" applyAlignment="1" applyProtection="1">
      <alignment horizontal="center"/>
      <protection locked="0"/>
    </xf>
    <xf numFmtId="9" fontId="1" fillId="11" borderId="1" xfId="2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>
      <alignment horizontal="center"/>
    </xf>
    <xf numFmtId="44" fontId="1" fillId="18" borderId="0" xfId="1" applyFont="1" applyFill="1"/>
    <xf numFmtId="0" fontId="0" fillId="18" borderId="0" xfId="0" applyFill="1"/>
    <xf numFmtId="0" fontId="0" fillId="18" borderId="3" xfId="0" applyFill="1" applyBorder="1"/>
    <xf numFmtId="44" fontId="1" fillId="18" borderId="11" xfId="1" applyFont="1" applyFill="1" applyBorder="1"/>
    <xf numFmtId="0" fontId="0" fillId="18" borderId="4" xfId="0" applyFill="1" applyBorder="1"/>
    <xf numFmtId="44" fontId="1" fillId="18" borderId="6" xfId="1" applyFont="1" applyFill="1" applyBorder="1"/>
    <xf numFmtId="0" fontId="3" fillId="5" borderId="1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44" fontId="3" fillId="8" borderId="1" xfId="1" applyFont="1" applyFill="1" applyBorder="1" applyAlignment="1">
      <alignment horizontal="center"/>
    </xf>
    <xf numFmtId="44" fontId="3" fillId="12" borderId="1" xfId="1" applyFont="1" applyFill="1" applyBorder="1"/>
    <xf numFmtId="44" fontId="3" fillId="4" borderId="1" xfId="1" applyFont="1" applyFill="1" applyBorder="1"/>
    <xf numFmtId="44" fontId="3" fillId="4" borderId="1" xfId="1" applyFont="1" applyFill="1" applyBorder="1" applyAlignment="1">
      <alignment horizontal="center"/>
    </xf>
    <xf numFmtId="44" fontId="3" fillId="12" borderId="1" xfId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1</xdr:col>
      <xdr:colOff>0</xdr:colOff>
      <xdr:row>8</xdr:row>
      <xdr:rowOff>180975</xdr:rowOff>
    </xdr:to>
    <xdr:pic>
      <xdr:nvPicPr>
        <xdr:cNvPr id="4119" name="Picture 2">
          <a:extLst>
            <a:ext uri="{FF2B5EF4-FFF2-40B4-BE49-F238E27FC236}">
              <a16:creationId xmlns:a16="http://schemas.microsoft.com/office/drawing/2014/main" id="{DC0AD6D6-5A52-4AE5-A952-5AB6701E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27717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L12" sqref="L12"/>
    </sheetView>
  </sheetViews>
  <sheetFormatPr defaultRowHeight="15" x14ac:dyDescent="0.25"/>
  <cols>
    <col min="1" max="1" width="41.5703125" customWidth="1"/>
    <col min="2" max="2" width="17.5703125" customWidth="1"/>
    <col min="3" max="3" width="15.140625" customWidth="1"/>
    <col min="4" max="4" width="19.140625" customWidth="1"/>
    <col min="5" max="5" width="20.5703125" customWidth="1"/>
    <col min="6" max="6" width="17.7109375" customWidth="1"/>
    <col min="7" max="7" width="19.85546875" customWidth="1"/>
    <col min="8" max="8" width="13.7109375" customWidth="1"/>
    <col min="9" max="9" width="6.140625" customWidth="1"/>
  </cols>
  <sheetData>
    <row r="1" spans="1:9" x14ac:dyDescent="0.25">
      <c r="A1" s="49"/>
      <c r="B1" s="54" t="s">
        <v>2</v>
      </c>
      <c r="C1" s="54" t="s">
        <v>14</v>
      </c>
      <c r="D1" s="54" t="s">
        <v>7</v>
      </c>
      <c r="E1" s="54" t="s">
        <v>3</v>
      </c>
      <c r="F1" s="54" t="s">
        <v>10</v>
      </c>
      <c r="G1" s="55" t="s">
        <v>24</v>
      </c>
      <c r="H1" s="54" t="s">
        <v>16</v>
      </c>
      <c r="I1" s="49"/>
    </row>
    <row r="2" spans="1:9" x14ac:dyDescent="0.25">
      <c r="A2" s="5" t="s">
        <v>1</v>
      </c>
      <c r="B2" s="24">
        <v>1</v>
      </c>
      <c r="C2" s="41">
        <v>0</v>
      </c>
      <c r="D2" s="40">
        <f>B19/3*(B21)*(4)</f>
        <v>5600</v>
      </c>
      <c r="E2" s="40">
        <f>D2*B18</f>
        <v>4480</v>
      </c>
      <c r="F2" s="40">
        <f>E2*B2</f>
        <v>4480</v>
      </c>
      <c r="G2" s="40">
        <f>F2*12</f>
        <v>53760</v>
      </c>
      <c r="H2" s="39">
        <v>1</v>
      </c>
      <c r="I2" s="49"/>
    </row>
    <row r="3" spans="1:9" x14ac:dyDescent="0.25">
      <c r="A3" s="7" t="s">
        <v>0</v>
      </c>
      <c r="B3" s="26">
        <f>B2-5%</f>
        <v>0.95</v>
      </c>
      <c r="C3" s="32">
        <v>0.05</v>
      </c>
      <c r="D3" s="28">
        <v>0</v>
      </c>
      <c r="E3" s="36">
        <f>D3*B18</f>
        <v>0</v>
      </c>
      <c r="F3" s="34">
        <f>E3*C3</f>
        <v>0</v>
      </c>
      <c r="G3" s="37">
        <f>F3*12</f>
        <v>0</v>
      </c>
      <c r="H3" s="42">
        <v>0</v>
      </c>
      <c r="I3" s="49"/>
    </row>
    <row r="4" spans="1:9" x14ac:dyDescent="0.25">
      <c r="A4" s="18"/>
      <c r="B4" s="27">
        <f t="shared" ref="B4:B16" si="0">B3-5%</f>
        <v>0.89999999999999991</v>
      </c>
      <c r="C4" s="32">
        <v>0.1</v>
      </c>
      <c r="D4" s="28">
        <v>0</v>
      </c>
      <c r="E4" s="36">
        <f>D4*B18</f>
        <v>0</v>
      </c>
      <c r="F4" s="34">
        <f>E4*C4</f>
        <v>0</v>
      </c>
      <c r="G4" s="37">
        <f>F4*12</f>
        <v>0</v>
      </c>
      <c r="H4" s="42">
        <v>0</v>
      </c>
      <c r="I4" s="49"/>
    </row>
    <row r="5" spans="1:9" x14ac:dyDescent="0.25">
      <c r="A5" s="18"/>
      <c r="B5" s="27">
        <f t="shared" si="0"/>
        <v>0.84999999999999987</v>
      </c>
      <c r="C5" s="32">
        <v>0.15</v>
      </c>
      <c r="D5" s="28">
        <v>0</v>
      </c>
      <c r="E5" s="36">
        <f>D5*B18</f>
        <v>0</v>
      </c>
      <c r="F5" s="34">
        <f>E5*C5</f>
        <v>0</v>
      </c>
      <c r="G5" s="37">
        <f>F5*12</f>
        <v>0</v>
      </c>
      <c r="H5" s="42">
        <v>0</v>
      </c>
      <c r="I5" s="49"/>
    </row>
    <row r="6" spans="1:9" x14ac:dyDescent="0.25">
      <c r="A6" s="18"/>
      <c r="B6" s="27">
        <f t="shared" si="0"/>
        <v>0.79999999999999982</v>
      </c>
      <c r="C6" s="32">
        <v>0.2</v>
      </c>
      <c r="D6" s="28">
        <v>0</v>
      </c>
      <c r="E6" s="36">
        <f>D6*B18</f>
        <v>0</v>
      </c>
      <c r="F6" s="34">
        <f>E6*C6</f>
        <v>0</v>
      </c>
      <c r="G6" s="37">
        <f>F6*12</f>
        <v>0</v>
      </c>
      <c r="H6" s="42">
        <v>0</v>
      </c>
      <c r="I6" s="49"/>
    </row>
    <row r="7" spans="1:9" x14ac:dyDescent="0.25">
      <c r="B7" s="27">
        <f t="shared" si="0"/>
        <v>0.74999999999999978</v>
      </c>
      <c r="C7" s="32">
        <v>0.25</v>
      </c>
      <c r="D7" s="28"/>
      <c r="E7" s="36">
        <f>D7*B18</f>
        <v>0</v>
      </c>
      <c r="F7" s="34">
        <f t="shared" ref="F7:F16" si="1">E7*C7</f>
        <v>0</v>
      </c>
      <c r="G7" s="37">
        <f t="shared" ref="G7:G16" si="2">F7*12</f>
        <v>0</v>
      </c>
      <c r="H7" s="42">
        <v>0</v>
      </c>
      <c r="I7" s="49"/>
    </row>
    <row r="8" spans="1:9" x14ac:dyDescent="0.25">
      <c r="A8" s="8"/>
      <c r="B8" s="27">
        <f t="shared" si="0"/>
        <v>0.69999999999999973</v>
      </c>
      <c r="C8" s="32">
        <v>0.3</v>
      </c>
      <c r="D8" s="28">
        <v>0</v>
      </c>
      <c r="E8" s="36">
        <f>D8*B18</f>
        <v>0</v>
      </c>
      <c r="F8" s="34">
        <f t="shared" si="1"/>
        <v>0</v>
      </c>
      <c r="G8" s="37">
        <f t="shared" si="2"/>
        <v>0</v>
      </c>
      <c r="H8" s="42">
        <v>0</v>
      </c>
      <c r="I8" s="49"/>
    </row>
    <row r="9" spans="1:9" x14ac:dyDescent="0.25">
      <c r="A9" s="8"/>
      <c r="B9" s="27">
        <f t="shared" si="0"/>
        <v>0.64999999999999969</v>
      </c>
      <c r="C9" s="32">
        <v>0.35</v>
      </c>
      <c r="D9" s="28">
        <v>0</v>
      </c>
      <c r="E9" s="36">
        <f>D9*B18</f>
        <v>0</v>
      </c>
      <c r="F9" s="34">
        <f t="shared" si="1"/>
        <v>0</v>
      </c>
      <c r="G9" s="37">
        <f t="shared" si="2"/>
        <v>0</v>
      </c>
      <c r="H9" s="42">
        <v>0</v>
      </c>
      <c r="I9" s="49"/>
    </row>
    <row r="10" spans="1:9" x14ac:dyDescent="0.25">
      <c r="A10" s="8"/>
      <c r="B10" s="27">
        <f t="shared" si="0"/>
        <v>0.59999999999999964</v>
      </c>
      <c r="C10" s="32">
        <v>0.4</v>
      </c>
      <c r="D10" s="28"/>
      <c r="E10" s="36">
        <f>D10*B18</f>
        <v>0</v>
      </c>
      <c r="F10" s="34">
        <f t="shared" si="1"/>
        <v>0</v>
      </c>
      <c r="G10" s="37">
        <f t="shared" si="2"/>
        <v>0</v>
      </c>
      <c r="H10" s="42">
        <v>0</v>
      </c>
      <c r="I10" s="49"/>
    </row>
    <row r="11" spans="1:9" x14ac:dyDescent="0.25">
      <c r="A11" s="8"/>
      <c r="B11" s="27">
        <f t="shared" si="0"/>
        <v>0.5499999999999996</v>
      </c>
      <c r="C11" s="32">
        <v>0.45</v>
      </c>
      <c r="D11" s="28">
        <v>0</v>
      </c>
      <c r="E11" s="36">
        <f>D11*B18</f>
        <v>0</v>
      </c>
      <c r="F11" s="34">
        <f t="shared" si="1"/>
        <v>0</v>
      </c>
      <c r="G11" s="37">
        <f t="shared" si="2"/>
        <v>0</v>
      </c>
      <c r="H11" s="42">
        <v>0</v>
      </c>
      <c r="I11" s="49"/>
    </row>
    <row r="12" spans="1:9" x14ac:dyDescent="0.25">
      <c r="A12" s="8"/>
      <c r="B12" s="27">
        <f t="shared" si="0"/>
        <v>0.49999999999999961</v>
      </c>
      <c r="C12" s="32">
        <v>0.5</v>
      </c>
      <c r="D12" s="28">
        <v>0</v>
      </c>
      <c r="E12" s="36">
        <f>D12*B18</f>
        <v>0</v>
      </c>
      <c r="F12" s="34">
        <f t="shared" si="1"/>
        <v>0</v>
      </c>
      <c r="G12" s="37">
        <f t="shared" si="2"/>
        <v>0</v>
      </c>
      <c r="H12" s="42">
        <v>0</v>
      </c>
      <c r="I12" s="49"/>
    </row>
    <row r="13" spans="1:9" x14ac:dyDescent="0.25">
      <c r="A13" s="30" t="s">
        <v>22</v>
      </c>
      <c r="B13" s="27">
        <f t="shared" si="0"/>
        <v>0.44999999999999962</v>
      </c>
      <c r="C13" s="32">
        <v>0.55000000000000004</v>
      </c>
      <c r="D13" s="28">
        <v>0</v>
      </c>
      <c r="E13" s="36">
        <f>D13*B18</f>
        <v>0</v>
      </c>
      <c r="F13" s="34">
        <f t="shared" si="1"/>
        <v>0</v>
      </c>
      <c r="G13" s="37">
        <f t="shared" si="2"/>
        <v>0</v>
      </c>
      <c r="H13" s="42">
        <v>0</v>
      </c>
      <c r="I13" s="49"/>
    </row>
    <row r="14" spans="1:9" x14ac:dyDescent="0.25">
      <c r="A14" s="19"/>
      <c r="B14" s="27">
        <f t="shared" si="0"/>
        <v>0.39999999999999963</v>
      </c>
      <c r="C14" s="32">
        <v>0.6</v>
      </c>
      <c r="D14" s="28">
        <v>0</v>
      </c>
      <c r="E14" s="36">
        <f>D14*B18</f>
        <v>0</v>
      </c>
      <c r="F14" s="34">
        <f t="shared" si="1"/>
        <v>0</v>
      </c>
      <c r="G14" s="37">
        <f t="shared" si="2"/>
        <v>0</v>
      </c>
      <c r="H14" s="42">
        <v>0</v>
      </c>
      <c r="I14" s="49"/>
    </row>
    <row r="15" spans="1:9" x14ac:dyDescent="0.25">
      <c r="A15" s="19"/>
      <c r="B15" s="27">
        <f t="shared" si="0"/>
        <v>0.34999999999999964</v>
      </c>
      <c r="C15" s="32">
        <v>0.65</v>
      </c>
      <c r="D15" s="28">
        <v>0</v>
      </c>
      <c r="E15" s="36">
        <f>D15*B18</f>
        <v>0</v>
      </c>
      <c r="F15" s="34">
        <f t="shared" si="1"/>
        <v>0</v>
      </c>
      <c r="G15" s="37">
        <f t="shared" si="2"/>
        <v>0</v>
      </c>
      <c r="H15" s="42">
        <v>0</v>
      </c>
      <c r="I15" s="49"/>
    </row>
    <row r="16" spans="1:9" x14ac:dyDescent="0.25">
      <c r="A16" s="20"/>
      <c r="B16" s="27">
        <f t="shared" si="0"/>
        <v>0.29999999999999966</v>
      </c>
      <c r="C16" s="33">
        <v>0.7</v>
      </c>
      <c r="D16" s="29">
        <v>0</v>
      </c>
      <c r="E16" s="36">
        <f>D16*B18</f>
        <v>0</v>
      </c>
      <c r="F16" s="35">
        <f t="shared" si="1"/>
        <v>0</v>
      </c>
      <c r="G16" s="38">
        <f t="shared" si="2"/>
        <v>0</v>
      </c>
      <c r="H16" s="42">
        <v>0</v>
      </c>
      <c r="I16" s="49"/>
    </row>
    <row r="17" spans="1:9" x14ac:dyDescent="0.25">
      <c r="A17" s="5" t="s">
        <v>11</v>
      </c>
      <c r="B17" s="4"/>
      <c r="C17" s="21"/>
      <c r="D17" s="21">
        <f>SUM(D2:D16)</f>
        <v>5600</v>
      </c>
      <c r="E17" s="21">
        <f>SUM(E2:E16)</f>
        <v>4480</v>
      </c>
      <c r="F17" s="22">
        <f>SUM(F2:F16)</f>
        <v>4480</v>
      </c>
      <c r="G17" s="23">
        <f>F17*12</f>
        <v>53760</v>
      </c>
      <c r="H17" s="47" t="s">
        <v>13</v>
      </c>
      <c r="I17" s="49"/>
    </row>
    <row r="18" spans="1:9" x14ac:dyDescent="0.25">
      <c r="A18" s="9" t="s">
        <v>26</v>
      </c>
      <c r="B18" s="46">
        <v>0.8</v>
      </c>
      <c r="C18" s="48"/>
      <c r="D18" s="48"/>
      <c r="E18" s="48"/>
      <c r="F18" s="48"/>
      <c r="G18" s="48"/>
      <c r="H18" s="6">
        <f>SUM(H2:H16)</f>
        <v>1</v>
      </c>
      <c r="I18" s="49"/>
    </row>
    <row r="19" spans="1:9" x14ac:dyDescent="0.25">
      <c r="A19" s="43" t="s">
        <v>20</v>
      </c>
      <c r="B19" s="44">
        <v>6</v>
      </c>
      <c r="C19" s="48"/>
      <c r="D19" s="48"/>
      <c r="E19" s="48"/>
      <c r="F19" s="48"/>
      <c r="G19" s="48"/>
      <c r="H19" s="49"/>
      <c r="I19" s="49"/>
    </row>
    <row r="20" spans="1:9" x14ac:dyDescent="0.25">
      <c r="A20" s="43" t="s">
        <v>19</v>
      </c>
      <c r="B20" s="45">
        <v>75</v>
      </c>
      <c r="C20" s="48"/>
      <c r="D20" s="48"/>
      <c r="E20" s="48"/>
      <c r="F20" s="48"/>
      <c r="G20" s="48"/>
      <c r="H20" s="49"/>
      <c r="I20" s="49"/>
    </row>
    <row r="21" spans="1:9" x14ac:dyDescent="0.25">
      <c r="A21" s="9" t="s">
        <v>25</v>
      </c>
      <c r="B21" s="45">
        <v>700</v>
      </c>
      <c r="C21" s="48"/>
      <c r="D21" s="48"/>
      <c r="E21" s="48"/>
      <c r="F21" s="48"/>
      <c r="G21" s="48"/>
      <c r="H21" s="49"/>
      <c r="I21" s="49"/>
    </row>
    <row r="22" spans="1:9" x14ac:dyDescent="0.25">
      <c r="A22" s="12" t="s">
        <v>4</v>
      </c>
      <c r="B22" s="56" t="s">
        <v>9</v>
      </c>
      <c r="C22" s="56" t="s">
        <v>23</v>
      </c>
      <c r="D22" s="56" t="s">
        <v>12</v>
      </c>
      <c r="E22" s="56" t="s">
        <v>17</v>
      </c>
      <c r="F22" s="56" t="s">
        <v>18</v>
      </c>
      <c r="G22" s="48"/>
      <c r="H22" s="49"/>
      <c r="I22" s="49"/>
    </row>
    <row r="23" spans="1:9" x14ac:dyDescent="0.25">
      <c r="A23" s="1" t="s">
        <v>5</v>
      </c>
      <c r="B23" s="14">
        <f>B19*B20</f>
        <v>450</v>
      </c>
      <c r="C23" s="25">
        <v>0</v>
      </c>
      <c r="D23" s="25">
        <v>100</v>
      </c>
      <c r="E23" s="25"/>
      <c r="F23" s="10">
        <f>SUM(B23:E23)</f>
        <v>550</v>
      </c>
      <c r="G23" s="48"/>
      <c r="H23" s="49"/>
      <c r="I23" s="49"/>
    </row>
    <row r="24" spans="1:9" x14ac:dyDescent="0.25">
      <c r="A24" s="1" t="s">
        <v>6</v>
      </c>
      <c r="B24" s="14">
        <f>B23*4</f>
        <v>1800</v>
      </c>
      <c r="C24" s="31">
        <f>C23*4</f>
        <v>0</v>
      </c>
      <c r="D24" s="2">
        <f>D23*4</f>
        <v>400</v>
      </c>
      <c r="E24" s="3">
        <f>E23*4</f>
        <v>0</v>
      </c>
      <c r="F24" s="10">
        <f>F23*4</f>
        <v>2200</v>
      </c>
      <c r="G24" s="48"/>
      <c r="H24" s="49"/>
      <c r="I24" s="49"/>
    </row>
    <row r="25" spans="1:9" x14ac:dyDescent="0.25">
      <c r="A25" s="1" t="s">
        <v>8</v>
      </c>
      <c r="B25" s="14">
        <f>B24*12</f>
        <v>21600</v>
      </c>
      <c r="C25" s="31">
        <f>C24*12</f>
        <v>0</v>
      </c>
      <c r="D25" s="2">
        <f>D24*12</f>
        <v>4800</v>
      </c>
      <c r="E25" s="3">
        <f>E24*12</f>
        <v>0</v>
      </c>
      <c r="F25" s="11">
        <f>F24*12</f>
        <v>26400</v>
      </c>
      <c r="G25" s="48"/>
      <c r="H25" s="49"/>
      <c r="I25" s="49"/>
    </row>
    <row r="26" spans="1:9" x14ac:dyDescent="0.25">
      <c r="A26" s="49"/>
      <c r="B26" s="48"/>
      <c r="C26" s="48"/>
      <c r="D26" s="48"/>
      <c r="E26" s="48"/>
      <c r="F26" s="48"/>
      <c r="G26" s="48"/>
      <c r="H26" s="49"/>
      <c r="I26" s="49"/>
    </row>
    <row r="27" spans="1:9" x14ac:dyDescent="0.25">
      <c r="A27" s="49"/>
      <c r="B27" s="48"/>
      <c r="C27" s="48"/>
      <c r="D27" s="48"/>
      <c r="E27" s="48"/>
      <c r="F27" s="48"/>
      <c r="G27" s="48"/>
      <c r="H27" s="49"/>
      <c r="I27" s="49"/>
    </row>
    <row r="28" spans="1:9" x14ac:dyDescent="0.25">
      <c r="A28" s="49"/>
      <c r="B28" s="48"/>
      <c r="C28" s="48"/>
      <c r="D28" s="48"/>
      <c r="E28" s="48"/>
      <c r="F28" s="48"/>
      <c r="G28" s="48"/>
      <c r="H28" s="49"/>
      <c r="I28" s="49"/>
    </row>
    <row r="29" spans="1:9" x14ac:dyDescent="0.25">
      <c r="A29" s="50"/>
      <c r="B29" s="51"/>
      <c r="C29" s="48"/>
      <c r="D29" s="48"/>
      <c r="E29" s="48"/>
      <c r="F29" s="59" t="s">
        <v>27</v>
      </c>
      <c r="G29" s="60" t="s">
        <v>15</v>
      </c>
      <c r="H29" s="49"/>
      <c r="I29" s="49"/>
    </row>
    <row r="30" spans="1:9" x14ac:dyDescent="0.25">
      <c r="A30" s="52"/>
      <c r="B30" s="53"/>
      <c r="C30" s="48"/>
      <c r="D30" s="48"/>
      <c r="E30" s="48"/>
      <c r="F30" s="58">
        <f>F17-F24</f>
        <v>2280</v>
      </c>
      <c r="G30" s="57">
        <f>F30*12</f>
        <v>27360</v>
      </c>
      <c r="H30" s="49"/>
      <c r="I30" s="49"/>
    </row>
    <row r="31" spans="1:9" x14ac:dyDescent="0.25">
      <c r="A31" s="15" t="s">
        <v>28</v>
      </c>
      <c r="B31" s="16"/>
      <c r="C31" s="49"/>
      <c r="D31" s="49"/>
      <c r="E31" s="49"/>
      <c r="F31" s="49"/>
      <c r="G31" s="49"/>
      <c r="H31" s="49"/>
      <c r="I31" s="49"/>
    </row>
    <row r="32" spans="1:9" x14ac:dyDescent="0.25">
      <c r="A32" s="13" t="s">
        <v>21</v>
      </c>
      <c r="B32" s="17"/>
      <c r="C32" s="49"/>
      <c r="D32" s="49"/>
      <c r="E32" s="49"/>
      <c r="F32" s="49"/>
      <c r="G32" s="49"/>
      <c r="H32" s="49"/>
      <c r="I32" s="49"/>
    </row>
    <row r="33" spans="1:9" x14ac:dyDescent="0.25">
      <c r="A33" s="49"/>
      <c r="B33" s="49"/>
      <c r="C33" s="49"/>
      <c r="D33" s="49"/>
      <c r="E33" s="49"/>
      <c r="F33" s="49"/>
      <c r="G33" s="49"/>
      <c r="H33" s="49"/>
      <c r="I33" s="49"/>
    </row>
    <row r="34" spans="1:9" x14ac:dyDescent="0.25">
      <c r="A34" s="49"/>
      <c r="B34" s="49"/>
      <c r="C34" s="49"/>
      <c r="D34" s="49"/>
      <c r="E34" s="49"/>
      <c r="F34" s="49"/>
      <c r="G34" s="49"/>
      <c r="H34" s="49"/>
      <c r="I34" s="49"/>
    </row>
    <row r="35" spans="1:9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25">
      <c r="A36" s="9"/>
      <c r="B36" s="9"/>
      <c r="C36" s="9"/>
      <c r="D36" s="9"/>
      <c r="E36" s="9"/>
      <c r="F36" s="9"/>
      <c r="G36" s="9"/>
      <c r="I36" s="9"/>
    </row>
  </sheetData>
  <sheetProtection sheet="1"/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Projection Tool</vt:lpstr>
      <vt:lpstr>Sheet5</vt:lpstr>
      <vt:lpstr>Sheet4</vt:lpstr>
      <vt:lpstr>Sheet3</vt:lpstr>
    </vt:vector>
  </TitlesOfParts>
  <Company>Bronco Wine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Makinen</dc:creator>
  <cp:lastModifiedBy>Joshua Makinen</cp:lastModifiedBy>
  <dcterms:created xsi:type="dcterms:W3CDTF">2019-02-13T06:51:26Z</dcterms:created>
  <dcterms:modified xsi:type="dcterms:W3CDTF">2021-04-19T21:06:33Z</dcterms:modified>
</cp:coreProperties>
</file>